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Prieda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55" i="1" l="1"/>
  <c r="M38" i="1" l="1"/>
  <c r="H39" i="1"/>
  <c r="H38" i="1"/>
  <c r="H42" i="1"/>
  <c r="P32" i="1"/>
  <c r="M32" i="1"/>
  <c r="H32" i="1"/>
  <c r="S26" i="1"/>
  <c r="P26" i="1"/>
  <c r="M26" i="1"/>
  <c r="H26" i="1"/>
  <c r="S29" i="1"/>
  <c r="P29" i="1"/>
  <c r="M29" i="1"/>
  <c r="H29" i="1"/>
  <c r="T26" i="1" l="1"/>
  <c r="T29" i="1"/>
  <c r="S57" i="1"/>
  <c r="G57" i="1"/>
  <c r="R55" i="1"/>
  <c r="Q55" i="1"/>
  <c r="O55" i="1"/>
  <c r="N55" i="1"/>
  <c r="L55" i="1"/>
  <c r="K55" i="1"/>
  <c r="J55" i="1"/>
  <c r="I55" i="1"/>
  <c r="G55" i="1"/>
  <c r="F55" i="1"/>
  <c r="E55" i="1"/>
  <c r="D55" i="1"/>
  <c r="R54" i="1"/>
  <c r="O54" i="1"/>
  <c r="N54" i="1"/>
  <c r="L54" i="1"/>
  <c r="K54" i="1"/>
  <c r="J54" i="1"/>
  <c r="I54" i="1"/>
  <c r="G54" i="1"/>
  <c r="F54" i="1"/>
  <c r="E54" i="1"/>
  <c r="D54" i="1"/>
  <c r="S52" i="1"/>
  <c r="P52" i="1"/>
  <c r="M52" i="1"/>
  <c r="H52" i="1"/>
  <c r="S51" i="1"/>
  <c r="P51" i="1"/>
  <c r="M51" i="1"/>
  <c r="H51" i="1"/>
  <c r="S49" i="1"/>
  <c r="P49" i="1"/>
  <c r="M49" i="1"/>
  <c r="H49" i="1"/>
  <c r="S48" i="1"/>
  <c r="P48" i="1"/>
  <c r="M48" i="1"/>
  <c r="H48" i="1"/>
  <c r="S45" i="1"/>
  <c r="P45" i="1"/>
  <c r="M45" i="1"/>
  <c r="H45" i="1"/>
  <c r="S44" i="1"/>
  <c r="P44" i="1"/>
  <c r="M44" i="1"/>
  <c r="H44" i="1"/>
  <c r="S41" i="1"/>
  <c r="P41" i="1"/>
  <c r="M41" i="1"/>
  <c r="H41" i="1"/>
  <c r="S40" i="1"/>
  <c r="P40" i="1"/>
  <c r="M40" i="1"/>
  <c r="H40" i="1"/>
  <c r="S37" i="1"/>
  <c r="P37" i="1"/>
  <c r="M37" i="1"/>
  <c r="H37" i="1"/>
  <c r="S36" i="1"/>
  <c r="P36" i="1"/>
  <c r="M36" i="1"/>
  <c r="H36" i="1"/>
  <c r="S34" i="1"/>
  <c r="P34" i="1"/>
  <c r="M34" i="1"/>
  <c r="H34" i="1"/>
  <c r="S33" i="1"/>
  <c r="P33" i="1"/>
  <c r="M33" i="1"/>
  <c r="H33" i="1"/>
  <c r="S31" i="1"/>
  <c r="P31" i="1"/>
  <c r="M31" i="1"/>
  <c r="H31" i="1"/>
  <c r="S30" i="1"/>
  <c r="P30" i="1"/>
  <c r="M30" i="1"/>
  <c r="H30" i="1"/>
  <c r="S28" i="1"/>
  <c r="P28" i="1"/>
  <c r="M28" i="1"/>
  <c r="H28" i="1"/>
  <c r="S27" i="1"/>
  <c r="P27" i="1"/>
  <c r="M27" i="1"/>
  <c r="H27" i="1"/>
  <c r="S25" i="1"/>
  <c r="P25" i="1"/>
  <c r="M25" i="1"/>
  <c r="H25" i="1"/>
  <c r="S24" i="1"/>
  <c r="P24" i="1"/>
  <c r="M24" i="1"/>
  <c r="H24" i="1"/>
  <c r="S22" i="1"/>
  <c r="P22" i="1"/>
  <c r="M22" i="1"/>
  <c r="H22" i="1"/>
  <c r="S21" i="1"/>
  <c r="M21" i="1"/>
  <c r="H21" i="1"/>
  <c r="S19" i="1"/>
  <c r="P19" i="1"/>
  <c r="M19" i="1"/>
  <c r="H19" i="1"/>
  <c r="S18" i="1"/>
  <c r="P18" i="1"/>
  <c r="M18" i="1"/>
  <c r="H18" i="1"/>
  <c r="S16" i="1"/>
  <c r="P16" i="1"/>
  <c r="P55" i="1" s="1"/>
  <c r="M16" i="1"/>
  <c r="M55" i="1" s="1"/>
  <c r="H16" i="1"/>
  <c r="P15" i="1"/>
  <c r="M15" i="1"/>
  <c r="H15" i="1"/>
  <c r="H55" i="1" l="1"/>
  <c r="P54" i="1"/>
  <c r="T19" i="1"/>
  <c r="T22" i="1"/>
  <c r="T24" i="1"/>
  <c r="T25" i="1"/>
  <c r="T27" i="1"/>
  <c r="T28" i="1"/>
  <c r="T30" i="1"/>
  <c r="T31" i="1"/>
  <c r="T33" i="1"/>
  <c r="T34" i="1"/>
  <c r="T36" i="1"/>
  <c r="T37" i="1"/>
  <c r="T40" i="1"/>
  <c r="T41" i="1"/>
  <c r="T44" i="1"/>
  <c r="T45" i="1"/>
  <c r="T49" i="1"/>
  <c r="T52" i="1"/>
  <c r="T18" i="1"/>
  <c r="T21" i="1"/>
  <c r="M54" i="1"/>
  <c r="S55" i="1"/>
  <c r="H54" i="1"/>
  <c r="T16" i="1"/>
  <c r="T54" i="1" l="1"/>
  <c r="M57" i="1"/>
</calcChain>
</file>

<file path=xl/sharedStrings.xml><?xml version="1.0" encoding="utf-8"?>
<sst xmlns="http://schemas.openxmlformats.org/spreadsheetml/2006/main" count="111" uniqueCount="82">
  <si>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</si>
  <si>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</si>
  <si>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</si>
  <si>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</si>
  <si>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</si>
  <si>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</si>
  <si>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</si>
  <si>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</si>
  <si>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</si>
  <si>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</si>
  <si>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</si>
  <si>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</si>
  <si>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</si>
  <si>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</si>
  <si>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</si>
  <si>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</si>
  <si>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</si>
  <si>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</si>
  <si>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</si>
  <si>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</si>
  <si>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</si>
  <si>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</si>
  <si>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</si>
  <si>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</si>
  <si>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</si>
  <si>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</si>
  <si>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</si>
  <si>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</si>
  <si>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</si>
  <si>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</si>
  <si>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Iš viso</t>
  </si>
  <si>
    <t xml:space="preserve">Specialiojo ugdymo centras </t>
  </si>
  <si>
    <t>Iš viso (su Specialiojo ugdymo centru)</t>
  </si>
  <si>
    <t xml:space="preserve">2 SĮU klasės </t>
  </si>
  <si>
    <t>Plungės „Saulės“ gimnazija (suaugusiųjų klasės)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</si>
  <si>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</si>
  <si>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</si>
  <si>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</si>
  <si>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</si>
  <si>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</si>
  <si>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PATVIRTINTA</t>
  </si>
  <si>
    <t xml:space="preserve">Plungės rajono savivaldybės </t>
  </si>
  <si>
    <t>10 specialioji klasė</t>
  </si>
  <si>
    <t>4.</t>
  </si>
  <si>
    <t>6.</t>
  </si>
  <si>
    <t>9.</t>
  </si>
  <si>
    <t xml:space="preserve"> IV gimnazijos klasių</t>
  </si>
  <si>
    <t>Plungės „Saulės“ gimnazija</t>
  </si>
  <si>
    <t>3 lavinamosios klasės</t>
  </si>
  <si>
    <t xml:space="preserve">sprendimu Nr. T1-  </t>
  </si>
  <si>
    <t>3.1.</t>
  </si>
  <si>
    <t>3.2.</t>
  </si>
  <si>
    <t>3.3.</t>
  </si>
  <si>
    <t>9.1.</t>
  </si>
  <si>
    <t>9.2.</t>
  </si>
  <si>
    <t>Žemaitijos kadetų gimnazija:</t>
  </si>
  <si>
    <t>Alsėdžių Stanislovo Narutavičiaus skyrius</t>
  </si>
  <si>
    <t>Kulių skyrius</t>
  </si>
  <si>
    <t>Žemaičių Kalvarijos Motiejaus Valančiaus skyrius</t>
  </si>
  <si>
    <t>Platelių skyrius</t>
  </si>
  <si>
    <t>Šateikių skyrius</t>
  </si>
  <si>
    <t>Plungės r. Liepijų mokykla:</t>
  </si>
  <si>
    <t>Eil. Nr.</t>
  </si>
  <si>
    <t>1, 3 jungt. lavinamoji klasė</t>
  </si>
  <si>
    <t>2, 4 jungt. lavinamoji klasė</t>
  </si>
  <si>
    <t>1, 2, 3, 4 jungt. specialioji klasė</t>
  </si>
  <si>
    <t>5 specialioji klasė</t>
  </si>
  <si>
    <t>I socialinių įgūdžių ugdymo  jungtinė klasė</t>
  </si>
  <si>
    <t>II, III socialinių įgūdžių ugdymo  jungtinė klasė</t>
  </si>
  <si>
    <t xml:space="preserve">2024–2025 mokslo metų mokinių skaičius kiekvienos klasės sraute ir klasių skaičius kiekviename sraute Plungės rajono savivaldybės bendrojo ugdymo mokyklose </t>
  </si>
  <si>
    <t>5, 7, 8, 9 lavinamoji klasė</t>
  </si>
  <si>
    <t>7, 8 jungt. specialioji klasė</t>
  </si>
  <si>
    <t>6, 9 jungt. specialioji klasė</t>
  </si>
  <si>
    <t>5 specialiosios klasės</t>
  </si>
  <si>
    <t>10 klasių kompektų</t>
  </si>
  <si>
    <t>SUP D</t>
  </si>
  <si>
    <r>
      <rPr>
        <strike/>
        <sz val="10"/>
        <color rgb="FFFF0000"/>
        <rFont val="Times New Roman"/>
        <family val="1"/>
        <charset val="186"/>
      </rPr>
      <t>6</t>
    </r>
    <r>
      <rPr>
        <sz val="10"/>
        <rFont val="Times New Roman"/>
        <family val="1"/>
        <charset val="186"/>
      </rPr>
      <t>/7</t>
    </r>
  </si>
  <si>
    <r>
      <rPr>
        <strike/>
        <sz val="10"/>
        <color rgb="FFFF0000"/>
        <rFont val="Times New Roman"/>
        <family val="1"/>
        <charset val="186"/>
      </rPr>
      <t>12</t>
    </r>
    <r>
      <rPr>
        <sz val="10"/>
        <rFont val="Times New Roman"/>
        <family val="1"/>
        <charset val="186"/>
      </rPr>
      <t>/13</t>
    </r>
  </si>
  <si>
    <t>25</t>
  </si>
  <si>
    <r>
      <rPr>
        <strike/>
        <sz val="10"/>
        <color rgb="FFFF0000"/>
        <rFont val="Times New Roman"/>
        <family val="1"/>
        <charset val="186"/>
      </rPr>
      <t>2</t>
    </r>
    <r>
      <rPr>
        <sz val="10"/>
        <color rgb="FFFF0000"/>
        <rFont val="Times New Roman"/>
        <family val="1"/>
        <charset val="186"/>
      </rPr>
      <t>/1</t>
    </r>
  </si>
  <si>
    <t>tarybos 2024 m. liepos 25 d.</t>
  </si>
  <si>
    <t>Projekto lyginamasis variantas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</si>
</sst>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trike/>
      <sz val="10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0" xfId="0" applyFont="1"/>
    <xf numFmtId="0" fontId="3" fillId="0" borderId="13" xfId="0" applyFont="1" applyBorder="1"/>
    <xf numFmtId="0" fontId="4" fillId="0" borderId="0" xfId="0" applyFont="1" applyBorder="1"/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11" xfId="0" applyFont="1" applyBorder="1"/>
    <xf numFmtId="0" fontId="3" fillId="0" borderId="1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3" xfId="0" applyFont="1" applyBorder="1"/>
    <xf numFmtId="0" fontId="4" fillId="0" borderId="24" xfId="0" applyFont="1" applyBorder="1"/>
    <xf numFmtId="0" fontId="3" fillId="0" borderId="39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8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0" fontId="3" fillId="0" borderId="0" xfId="0" applyFont="1" applyBorder="1"/>
    <xf numFmtId="0" fontId="3" fillId="0" borderId="0" xfId="0" applyFont="1"/>
    <xf numFmtId="0" fontId="4" fillId="0" borderId="12" xfId="0" applyFont="1" applyBorder="1"/>
    <xf numFmtId="0" fontId="4" fillId="0" borderId="22" xfId="0" applyFont="1" applyBorder="1" applyAlignment="1">
      <alignment wrapText="1"/>
    </xf>
    <xf numFmtId="0" fontId="4" fillId="0" borderId="13" xfId="0" applyFont="1" applyBorder="1"/>
    <xf numFmtId="0" fontId="4" fillId="0" borderId="11" xfId="0" applyFont="1" applyBorder="1"/>
    <xf numFmtId="0" fontId="4" fillId="0" borderId="1" xfId="0" applyFont="1" applyBorder="1"/>
    <xf numFmtId="0" fontId="4" fillId="0" borderId="17" xfId="0" applyFont="1" applyBorder="1"/>
    <xf numFmtId="0" fontId="4" fillId="0" borderId="29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37" xfId="0" applyFont="1" applyBorder="1"/>
    <xf numFmtId="0" fontId="4" fillId="0" borderId="21" xfId="0" applyFont="1" applyBorder="1"/>
    <xf numFmtId="0" fontId="4" fillId="0" borderId="30" xfId="0" applyFont="1" applyBorder="1"/>
    <xf numFmtId="0" fontId="3" fillId="0" borderId="40" xfId="0" applyFont="1" applyBorder="1" applyAlignment="1">
      <alignment wrapText="1"/>
    </xf>
    <xf numFmtId="0" fontId="3" fillId="0" borderId="40" xfId="0" applyFont="1" applyBorder="1"/>
    <xf numFmtId="0" fontId="4" fillId="0" borderId="44" xfId="0" applyFont="1" applyBorder="1"/>
    <xf numFmtId="0" fontId="4" fillId="0" borderId="45" xfId="0" applyFont="1" applyBorder="1"/>
    <xf numFmtId="0" fontId="6" fillId="0" borderId="22" xfId="0" applyFont="1" applyBorder="1"/>
    <xf numFmtId="0" fontId="6" fillId="0" borderId="24" xfId="0" applyFont="1" applyBorder="1"/>
    <xf numFmtId="0" fontId="3" fillId="0" borderId="44" xfId="0" applyFont="1" applyBorder="1"/>
    <xf numFmtId="0" fontId="3" fillId="0" borderId="45" xfId="0" applyFont="1" applyBorder="1"/>
    <xf numFmtId="0" fontId="6" fillId="0" borderId="23" xfId="0" applyFont="1" applyBorder="1"/>
    <xf numFmtId="0" fontId="6" fillId="0" borderId="13" xfId="0" applyFont="1" applyBorder="1"/>
    <xf numFmtId="0" fontId="3" fillId="0" borderId="48" xfId="0" applyFont="1" applyBorder="1" applyAlignment="1">
      <alignment wrapText="1"/>
    </xf>
    <xf numFmtId="0" fontId="4" fillId="0" borderId="52" xfId="0" applyFont="1" applyBorder="1" applyAlignment="1">
      <alignment wrapText="1"/>
    </xf>
    <xf numFmtId="0" fontId="4" fillId="0" borderId="53" xfId="0" applyFont="1" applyBorder="1"/>
    <xf numFmtId="0" fontId="3" fillId="0" borderId="14" xfId="0" applyFont="1" applyBorder="1" applyAlignment="1">
      <alignment horizontal="center" vertical="center"/>
    </xf>
    <xf numFmtId="0" fontId="3" fillId="0" borderId="37" xfId="0" applyFont="1" applyBorder="1" applyAlignment="1">
      <alignment vertical="center"/>
    </xf>
    <xf numFmtId="0" fontId="3" fillId="0" borderId="49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wrapText="1"/>
    </xf>
    <xf numFmtId="0" fontId="3" fillId="0" borderId="32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" xfId="0" applyFont="1" applyBorder="1"/>
    <xf numFmtId="0" fontId="3" fillId="0" borderId="40" xfId="0" applyFont="1" applyBorder="1" applyAlignment="1">
      <alignment horizontal="center" vertical="center" wrapText="1"/>
    </xf>
    <xf numFmtId="0" fontId="6" fillId="0" borderId="11" xfId="0" applyFont="1" applyBorder="1"/>
    <xf numFmtId="0" fontId="6" fillId="0" borderId="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4" fillId="0" borderId="32" xfId="0" applyFont="1" applyBorder="1" applyAlignment="1">
      <alignment wrapText="1"/>
    </xf>
    <xf numFmtId="0" fontId="3" fillId="0" borderId="32" xfId="0" applyFont="1" applyBorder="1"/>
    <xf numFmtId="0" fontId="6" fillId="0" borderId="32" xfId="0" applyFont="1" applyBorder="1"/>
    <xf numFmtId="0" fontId="7" fillId="0" borderId="32" xfId="0" applyFont="1" applyBorder="1"/>
    <xf numFmtId="0" fontId="3" fillId="0" borderId="52" xfId="0" applyFont="1" applyBorder="1" applyAlignment="1">
      <alignment wrapText="1"/>
    </xf>
    <xf numFmtId="0" fontId="3" fillId="0" borderId="52" xfId="0" applyFont="1" applyBorder="1"/>
    <xf numFmtId="0" fontId="3" fillId="0" borderId="32" xfId="0" applyFont="1" applyFill="1" applyBorder="1" applyAlignment="1">
      <alignment wrapText="1"/>
    </xf>
    <xf numFmtId="0" fontId="3" fillId="0" borderId="32" xfId="0" applyFont="1" applyFill="1" applyBorder="1"/>
    <xf numFmtId="0" fontId="3" fillId="0" borderId="14" xfId="0" applyFont="1" applyBorder="1" applyAlignment="1">
      <alignment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55" xfId="0" applyFont="1" applyBorder="1"/>
    <xf numFmtId="0" fontId="6" fillId="0" borderId="16" xfId="0" applyFont="1" applyBorder="1"/>
    <xf numFmtId="0" fontId="6" fillId="0" borderId="1" xfId="0" applyFont="1" applyBorder="1"/>
    <xf numFmtId="0" fontId="4" fillId="0" borderId="8" xfId="0" applyFont="1" applyBorder="1"/>
    <xf numFmtId="0" fontId="3" fillId="0" borderId="3" xfId="0" applyFont="1" applyBorder="1"/>
    <xf numFmtId="49" fontId="3" fillId="2" borderId="20" xfId="0" applyNumberFormat="1" applyFont="1" applyFill="1" applyBorder="1"/>
    <xf numFmtId="49" fontId="3" fillId="2" borderId="12" xfId="0" applyNumberFormat="1" applyFont="1" applyFill="1" applyBorder="1"/>
    <xf numFmtId="0" fontId="6" fillId="2" borderId="20" xfId="0" applyFont="1" applyFill="1" applyBorder="1"/>
    <xf numFmtId="0" fontId="6" fillId="2" borderId="1" xfId="0" applyFont="1" applyFill="1" applyBorder="1"/>
    <xf numFmtId="0" fontId="4" fillId="2" borderId="13" xfId="0" applyFont="1" applyFill="1" applyBorder="1"/>
    <xf numFmtId="0" fontId="6" fillId="2" borderId="23" xfId="0" applyFont="1" applyFill="1" applyBorder="1"/>
    <xf numFmtId="0" fontId="3" fillId="2" borderId="19" xfId="0" applyFont="1" applyFill="1" applyBorder="1"/>
    <xf numFmtId="49" fontId="4" fillId="2" borderId="12" xfId="0" applyNumberFormat="1" applyFont="1" applyFill="1" applyBorder="1" applyAlignment="1">
      <alignment vertical="center"/>
    </xf>
    <xf numFmtId="49" fontId="4" fillId="0" borderId="32" xfId="0" applyNumberFormat="1" applyFont="1" applyBorder="1"/>
    <xf numFmtId="0" fontId="3" fillId="0" borderId="32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 vertical="center" wrapText="1"/>
    </xf>
    <xf numFmtId="0" fontId="6" fillId="0" borderId="37" xfId="0" applyFont="1" applyBorder="1"/>
    <xf numFmtId="0" fontId="8" fillId="0" borderId="0" xfId="0" applyFont="1"/>
    <xf numFmtId="0" fontId="3" fillId="0" borderId="17" xfId="0" applyFont="1" applyFill="1" applyBorder="1" applyAlignment="1">
      <alignment horizontal="center"/>
    </xf>
    <xf numFmtId="0" fontId="3" fillId="0" borderId="50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1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abSelected="1" topLeftCell="A43" zoomScale="110" zoomScaleNormal="110" workbookViewId="0">
      <selection activeCell="V57" sqref="V57"/>
    </sheetView>
  </sheetViews>
  <sheetFormatPr defaultRowHeight="12.75" x14ac:dyDescent="0.2"/>
  <cols>
    <col min="1" max="1" width="5.5703125" style="4" customWidth="1"/>
    <col min="2" max="2" width="18.42578125" style="4" customWidth="1"/>
    <col min="3" max="3" width="8.28515625" style="4" customWidth="1"/>
    <col min="4" max="4" width="5.5703125" style="4" customWidth="1"/>
    <col min="5" max="5" width="5.42578125" style="4" customWidth="1"/>
    <col min="6" max="7" width="5.5703125" style="4" customWidth="1"/>
    <col min="8" max="8" width="6.28515625" style="4" customWidth="1"/>
    <col min="9" max="9" width="5.42578125" style="4" customWidth="1"/>
    <col min="10" max="10" width="6" style="4" customWidth="1"/>
    <col min="11" max="11" width="5.7109375" style="4" customWidth="1"/>
    <col min="12" max="12" width="5.140625" style="4" customWidth="1"/>
    <col min="13" max="14" width="6" style="4" customWidth="1"/>
    <col min="15" max="15" width="5.5703125" style="4" customWidth="1"/>
    <col min="16" max="16" width="6.140625" style="4" customWidth="1"/>
    <col min="17" max="17" width="5.42578125" style="4" customWidth="1"/>
    <col min="18" max="18" width="5.28515625" style="4" customWidth="1"/>
    <col min="19" max="19" width="5.42578125" style="4" customWidth="1"/>
    <col min="20" max="20" width="8.5703125" style="4" customWidth="1"/>
    <col min="21" max="16384" width="9.140625" style="4"/>
  </cols>
  <sheetData>
    <row r="1" spans="1:21" ht="14.25" x14ac:dyDescent="0.2">
      <c r="N1" s="108" t="s">
        <v>81</v>
      </c>
    </row>
    <row r="3" spans="1:21" x14ac:dyDescent="0.2">
      <c r="N3" s="140" t="s">
        <v>40</v>
      </c>
      <c r="O3" s="140"/>
      <c r="P3" s="140"/>
      <c r="Q3" s="140"/>
      <c r="R3" s="140"/>
      <c r="S3" s="140"/>
      <c r="T3" s="140"/>
    </row>
    <row r="4" spans="1:21" x14ac:dyDescent="0.2">
      <c r="N4" s="141" t="s">
        <v>41</v>
      </c>
      <c r="O4" s="141"/>
      <c r="P4" s="141"/>
      <c r="Q4" s="141"/>
      <c r="R4" s="141"/>
      <c r="S4" s="141"/>
      <c r="T4" s="141"/>
    </row>
    <row r="5" spans="1:21" x14ac:dyDescent="0.2">
      <c r="N5" s="141" t="s">
        <v>80</v>
      </c>
      <c r="O5" s="141"/>
      <c r="P5" s="141"/>
      <c r="Q5" s="141"/>
      <c r="R5" s="141"/>
      <c r="S5" s="141"/>
      <c r="T5" s="141"/>
    </row>
    <row r="6" spans="1:21" x14ac:dyDescent="0.2">
      <c r="N6" s="141" t="s">
        <v>49</v>
      </c>
      <c r="O6" s="141"/>
      <c r="P6" s="141"/>
      <c r="Q6" s="141"/>
      <c r="R6" s="141"/>
      <c r="S6" s="141"/>
      <c r="T6" s="141"/>
    </row>
    <row r="7" spans="1:21" x14ac:dyDescent="0.2">
      <c r="N7" s="28"/>
      <c r="O7" s="28"/>
      <c r="P7" s="28"/>
      <c r="Q7" s="28"/>
      <c r="R7" s="28"/>
      <c r="S7" s="28"/>
      <c r="T7" s="28"/>
    </row>
    <row r="8" spans="1:21" ht="13.5" thickBot="1" x14ac:dyDescent="0.25">
      <c r="B8" s="144" t="s">
        <v>69</v>
      </c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</row>
    <row r="9" spans="1:21" ht="20.25" customHeight="1" x14ac:dyDescent="0.2">
      <c r="A9" s="111" t="s">
        <v>62</v>
      </c>
      <c r="B9" s="111" t="s">
        <v>0</v>
      </c>
      <c r="C9" s="114"/>
      <c r="D9" s="132" t="s">
        <v>1</v>
      </c>
      <c r="E9" s="133"/>
      <c r="F9" s="133"/>
      <c r="G9" s="133"/>
      <c r="H9" s="124" t="s">
        <v>2</v>
      </c>
      <c r="I9" s="133" t="s">
        <v>3</v>
      </c>
      <c r="J9" s="133"/>
      <c r="K9" s="133"/>
      <c r="L9" s="133"/>
      <c r="M9" s="124" t="s">
        <v>4</v>
      </c>
      <c r="N9" s="133" t="s">
        <v>5</v>
      </c>
      <c r="O9" s="133"/>
      <c r="P9" s="124" t="s">
        <v>6</v>
      </c>
      <c r="Q9" s="133" t="s">
        <v>7</v>
      </c>
      <c r="R9" s="133"/>
      <c r="S9" s="142" t="s">
        <v>8</v>
      </c>
      <c r="T9" s="124" t="s">
        <v>9</v>
      </c>
    </row>
    <row r="10" spans="1:21" x14ac:dyDescent="0.2">
      <c r="A10" s="112"/>
      <c r="B10" s="112"/>
      <c r="C10" s="115"/>
      <c r="D10" s="134"/>
      <c r="E10" s="135"/>
      <c r="F10" s="135"/>
      <c r="G10" s="135"/>
      <c r="H10" s="125"/>
      <c r="I10" s="135"/>
      <c r="J10" s="135"/>
      <c r="K10" s="135"/>
      <c r="L10" s="135"/>
      <c r="M10" s="125"/>
      <c r="N10" s="135"/>
      <c r="O10" s="135"/>
      <c r="P10" s="125"/>
      <c r="Q10" s="135"/>
      <c r="R10" s="135"/>
      <c r="S10" s="143"/>
      <c r="T10" s="125"/>
    </row>
    <row r="11" spans="1:21" ht="75.75" customHeight="1" thickBot="1" x14ac:dyDescent="0.25">
      <c r="A11" s="112"/>
      <c r="B11" s="112"/>
      <c r="C11" s="115"/>
      <c r="D11" s="136"/>
      <c r="E11" s="137"/>
      <c r="F11" s="137"/>
      <c r="G11" s="137"/>
      <c r="H11" s="125"/>
      <c r="I11" s="137"/>
      <c r="J11" s="137"/>
      <c r="K11" s="137"/>
      <c r="L11" s="137"/>
      <c r="M11" s="125"/>
      <c r="N11" s="137"/>
      <c r="O11" s="137"/>
      <c r="P11" s="125"/>
      <c r="Q11" s="137"/>
      <c r="R11" s="137"/>
      <c r="S11" s="143"/>
      <c r="T11" s="125"/>
    </row>
    <row r="12" spans="1:21" ht="81.75" customHeight="1" x14ac:dyDescent="0.2">
      <c r="A12" s="112"/>
      <c r="B12" s="112"/>
      <c r="C12" s="115"/>
      <c r="D12" s="128" t="s">
        <v>10</v>
      </c>
      <c r="E12" s="128" t="s">
        <v>11</v>
      </c>
      <c r="F12" s="128" t="s">
        <v>12</v>
      </c>
      <c r="G12" s="130" t="s">
        <v>13</v>
      </c>
      <c r="H12" s="125"/>
      <c r="I12" s="126" t="s">
        <v>14</v>
      </c>
      <c r="J12" s="128" t="s">
        <v>15</v>
      </c>
      <c r="K12" s="128" t="s">
        <v>16</v>
      </c>
      <c r="L12" s="130" t="s">
        <v>17</v>
      </c>
      <c r="M12" s="125"/>
      <c r="N12" s="126" t="s">
        <v>18</v>
      </c>
      <c r="O12" s="130" t="s">
        <v>19</v>
      </c>
      <c r="P12" s="125"/>
      <c r="Q12" s="126" t="s">
        <v>20</v>
      </c>
      <c r="R12" s="130" t="s">
        <v>46</v>
      </c>
      <c r="S12" s="143"/>
      <c r="T12" s="125"/>
    </row>
    <row r="13" spans="1:21" ht="21" customHeight="1" thickBot="1" x14ac:dyDescent="0.25">
      <c r="A13" s="113"/>
      <c r="B13" s="113"/>
      <c r="C13" s="115"/>
      <c r="D13" s="129"/>
      <c r="E13" s="129"/>
      <c r="F13" s="129"/>
      <c r="G13" s="131"/>
      <c r="H13" s="125"/>
      <c r="I13" s="127"/>
      <c r="J13" s="129"/>
      <c r="K13" s="129"/>
      <c r="L13" s="131"/>
      <c r="M13" s="125"/>
      <c r="N13" s="127"/>
      <c r="O13" s="131"/>
      <c r="P13" s="125"/>
      <c r="Q13" s="127"/>
      <c r="R13" s="131"/>
      <c r="S13" s="143"/>
      <c r="T13" s="125"/>
    </row>
    <row r="14" spans="1:21" ht="13.5" thickBot="1" x14ac:dyDescent="0.25">
      <c r="A14" s="12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4">
        <v>7</v>
      </c>
      <c r="H14" s="15">
        <v>8</v>
      </c>
      <c r="I14" s="16">
        <v>9</v>
      </c>
      <c r="J14" s="13">
        <v>10</v>
      </c>
      <c r="K14" s="13">
        <v>11</v>
      </c>
      <c r="L14" s="14">
        <v>12</v>
      </c>
      <c r="M14" s="15">
        <v>13</v>
      </c>
      <c r="N14" s="16">
        <v>14</v>
      </c>
      <c r="O14" s="14">
        <v>15</v>
      </c>
      <c r="P14" s="15">
        <v>16</v>
      </c>
      <c r="Q14" s="16">
        <v>17</v>
      </c>
      <c r="R14" s="14">
        <v>18</v>
      </c>
      <c r="S14" s="15">
        <v>19</v>
      </c>
      <c r="T14" s="15">
        <v>20</v>
      </c>
    </row>
    <row r="15" spans="1:21" ht="26.25" thickBot="1" x14ac:dyDescent="0.25">
      <c r="A15" s="118" t="s">
        <v>21</v>
      </c>
      <c r="B15" s="121" t="s">
        <v>47</v>
      </c>
      <c r="C15" s="1" t="s">
        <v>22</v>
      </c>
      <c r="D15" s="5"/>
      <c r="E15" s="5"/>
      <c r="F15" s="5"/>
      <c r="G15" s="6"/>
      <c r="H15" s="7">
        <f>D15+E15+F15+G15</f>
        <v>0</v>
      </c>
      <c r="I15" s="8"/>
      <c r="J15" s="5"/>
      <c r="K15" s="5"/>
      <c r="L15" s="6"/>
      <c r="M15" s="7">
        <f>I15+J15+K15+L15</f>
        <v>0</v>
      </c>
      <c r="N15" s="8">
        <v>6</v>
      </c>
      <c r="O15" s="6">
        <v>6</v>
      </c>
      <c r="P15" s="7">
        <f>N15+O15</f>
        <v>12</v>
      </c>
      <c r="Q15" s="96" t="s">
        <v>76</v>
      </c>
      <c r="R15" s="6">
        <v>6</v>
      </c>
      <c r="S15" s="97" t="s">
        <v>77</v>
      </c>
      <c r="T15" s="103" t="s">
        <v>78</v>
      </c>
      <c r="U15" s="9"/>
    </row>
    <row r="16" spans="1:21" ht="27" customHeight="1" x14ac:dyDescent="0.2">
      <c r="A16" s="119"/>
      <c r="B16" s="122"/>
      <c r="C16" s="87" t="s">
        <v>23</v>
      </c>
      <c r="D16" s="88"/>
      <c r="E16" s="88"/>
      <c r="F16" s="88"/>
      <c r="G16" s="89"/>
      <c r="H16" s="21">
        <f t="shared" ref="H16:H52" si="0">D16+E16+F16+G16</f>
        <v>0</v>
      </c>
      <c r="I16" s="90"/>
      <c r="J16" s="88"/>
      <c r="K16" s="88"/>
      <c r="L16" s="89"/>
      <c r="M16" s="21">
        <f t="shared" ref="M16:M52" si="1">I16+J16+K16+L16</f>
        <v>0</v>
      </c>
      <c r="N16" s="92">
        <v>180</v>
      </c>
      <c r="O16" s="89">
        <v>180</v>
      </c>
      <c r="P16" s="93">
        <f t="shared" ref="P16:P52" si="2">N16+O16</f>
        <v>360</v>
      </c>
      <c r="Q16" s="92">
        <v>180</v>
      </c>
      <c r="R16" s="89">
        <v>170</v>
      </c>
      <c r="S16" s="21">
        <f t="shared" ref="S16:S52" si="3">Q16+R16</f>
        <v>350</v>
      </c>
      <c r="T16" s="107">
        <f t="shared" ref="T16:T29" si="4">H16+M16+P16+S16</f>
        <v>710</v>
      </c>
      <c r="U16" s="9"/>
    </row>
    <row r="17" spans="1:21" ht="15.75" customHeight="1" thickBot="1" x14ac:dyDescent="0.25">
      <c r="A17" s="120"/>
      <c r="B17" s="123"/>
      <c r="C17" s="87"/>
      <c r="D17" s="88"/>
      <c r="E17" s="88"/>
      <c r="F17" s="88"/>
      <c r="G17" s="89"/>
      <c r="H17" s="36"/>
      <c r="I17" s="90"/>
      <c r="J17" s="88"/>
      <c r="K17" s="88"/>
      <c r="L17" s="89"/>
      <c r="M17" s="36"/>
      <c r="N17" s="90">
        <v>151</v>
      </c>
      <c r="O17" s="89">
        <v>180</v>
      </c>
      <c r="P17" s="36">
        <v>340</v>
      </c>
      <c r="Q17" s="90">
        <v>200</v>
      </c>
      <c r="R17" s="89">
        <v>170</v>
      </c>
      <c r="S17" s="36">
        <v>370</v>
      </c>
      <c r="T17" s="91">
        <v>702</v>
      </c>
      <c r="U17" s="9"/>
    </row>
    <row r="18" spans="1:21" ht="25.5" x14ac:dyDescent="0.2">
      <c r="A18" s="109" t="s">
        <v>24</v>
      </c>
      <c r="B18" s="116" t="s">
        <v>34</v>
      </c>
      <c r="C18" s="85" t="s">
        <v>22</v>
      </c>
      <c r="D18" s="86"/>
      <c r="E18" s="86"/>
      <c r="F18" s="86"/>
      <c r="G18" s="86"/>
      <c r="H18" s="86">
        <f t="shared" si="0"/>
        <v>0</v>
      </c>
      <c r="I18" s="86"/>
      <c r="J18" s="86"/>
      <c r="K18" s="86"/>
      <c r="L18" s="86"/>
      <c r="M18" s="86">
        <f t="shared" si="1"/>
        <v>0</v>
      </c>
      <c r="N18" s="86"/>
      <c r="O18" s="86"/>
      <c r="P18" s="86">
        <f t="shared" si="2"/>
        <v>0</v>
      </c>
      <c r="Q18" s="86"/>
      <c r="R18" s="86">
        <v>1</v>
      </c>
      <c r="S18" s="86">
        <f t="shared" si="3"/>
        <v>1</v>
      </c>
      <c r="T18" s="86">
        <f t="shared" si="4"/>
        <v>1</v>
      </c>
      <c r="U18" s="9"/>
    </row>
    <row r="19" spans="1:21" ht="25.5" x14ac:dyDescent="0.2">
      <c r="A19" s="110"/>
      <c r="B19" s="117"/>
      <c r="C19" s="85" t="s">
        <v>23</v>
      </c>
      <c r="D19" s="86"/>
      <c r="E19" s="86"/>
      <c r="F19" s="86"/>
      <c r="G19" s="86"/>
      <c r="H19" s="86">
        <f t="shared" si="0"/>
        <v>0</v>
      </c>
      <c r="I19" s="86"/>
      <c r="J19" s="86"/>
      <c r="K19" s="86"/>
      <c r="L19" s="86"/>
      <c r="M19" s="86">
        <f t="shared" si="1"/>
        <v>0</v>
      </c>
      <c r="N19" s="86"/>
      <c r="O19" s="86"/>
      <c r="P19" s="86">
        <f t="shared" si="2"/>
        <v>0</v>
      </c>
      <c r="Q19" s="86"/>
      <c r="R19" s="86">
        <v>12</v>
      </c>
      <c r="S19" s="86">
        <f t="shared" si="3"/>
        <v>12</v>
      </c>
      <c r="T19" s="86">
        <f t="shared" si="4"/>
        <v>12</v>
      </c>
      <c r="U19" s="9"/>
    </row>
    <row r="20" spans="1:21" ht="25.5" x14ac:dyDescent="0.2">
      <c r="A20" s="105" t="s">
        <v>25</v>
      </c>
      <c r="B20" s="106" t="s">
        <v>55</v>
      </c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9"/>
    </row>
    <row r="21" spans="1:21" ht="25.5" x14ac:dyDescent="0.2">
      <c r="A21" s="138" t="s">
        <v>50</v>
      </c>
      <c r="B21" s="139" t="s">
        <v>56</v>
      </c>
      <c r="C21" s="68" t="s">
        <v>22</v>
      </c>
      <c r="D21" s="80">
        <v>1</v>
      </c>
      <c r="E21" s="80">
        <v>1</v>
      </c>
      <c r="F21" s="80">
        <v>1</v>
      </c>
      <c r="G21" s="80">
        <v>1</v>
      </c>
      <c r="H21" s="80">
        <f t="shared" si="0"/>
        <v>4</v>
      </c>
      <c r="I21" s="80">
        <v>1</v>
      </c>
      <c r="J21" s="80">
        <v>1</v>
      </c>
      <c r="K21" s="80">
        <v>1</v>
      </c>
      <c r="L21" s="80">
        <v>1</v>
      </c>
      <c r="M21" s="80">
        <f t="shared" si="1"/>
        <v>4</v>
      </c>
      <c r="N21" s="104" t="s">
        <v>79</v>
      </c>
      <c r="O21" s="80">
        <v>1</v>
      </c>
      <c r="P21" s="80">
        <v>2</v>
      </c>
      <c r="Q21" s="80">
        <v>1</v>
      </c>
      <c r="R21" s="80">
        <v>1</v>
      </c>
      <c r="S21" s="80">
        <f t="shared" si="3"/>
        <v>2</v>
      </c>
      <c r="T21" s="80">
        <f t="shared" si="4"/>
        <v>12</v>
      </c>
      <c r="U21" s="9"/>
    </row>
    <row r="22" spans="1:21" ht="25.5" x14ac:dyDescent="0.2">
      <c r="A22" s="138"/>
      <c r="B22" s="139"/>
      <c r="C22" s="68" t="s">
        <v>23</v>
      </c>
      <c r="D22" s="81">
        <v>12</v>
      </c>
      <c r="E22" s="81">
        <v>17</v>
      </c>
      <c r="F22" s="81">
        <v>10</v>
      </c>
      <c r="G22" s="80">
        <v>11</v>
      </c>
      <c r="H22" s="81">
        <f t="shared" si="0"/>
        <v>50</v>
      </c>
      <c r="I22" s="81">
        <v>10</v>
      </c>
      <c r="J22" s="80">
        <v>21</v>
      </c>
      <c r="K22" s="81">
        <v>17</v>
      </c>
      <c r="L22" s="81">
        <v>11</v>
      </c>
      <c r="M22" s="81">
        <f t="shared" si="1"/>
        <v>59</v>
      </c>
      <c r="N22" s="81">
        <v>32</v>
      </c>
      <c r="O22" s="80">
        <v>23</v>
      </c>
      <c r="P22" s="81">
        <f t="shared" si="2"/>
        <v>55</v>
      </c>
      <c r="Q22" s="80">
        <v>21</v>
      </c>
      <c r="R22" s="80">
        <v>18</v>
      </c>
      <c r="S22" s="80">
        <f t="shared" si="3"/>
        <v>39</v>
      </c>
      <c r="T22" s="81">
        <f t="shared" si="4"/>
        <v>203</v>
      </c>
      <c r="U22" s="9"/>
    </row>
    <row r="23" spans="1:21" x14ac:dyDescent="0.2">
      <c r="A23" s="138"/>
      <c r="B23" s="139"/>
      <c r="C23" s="79"/>
      <c r="D23" s="80">
        <v>13</v>
      </c>
      <c r="E23" s="80">
        <v>16</v>
      </c>
      <c r="F23" s="80">
        <v>11</v>
      </c>
      <c r="G23" s="80">
        <v>11</v>
      </c>
      <c r="H23" s="80">
        <v>51</v>
      </c>
      <c r="I23" s="80">
        <v>14</v>
      </c>
      <c r="J23" s="80">
        <v>21</v>
      </c>
      <c r="K23" s="80">
        <v>19</v>
      </c>
      <c r="L23" s="80">
        <v>15</v>
      </c>
      <c r="M23" s="80">
        <v>69</v>
      </c>
      <c r="N23" s="80">
        <v>19</v>
      </c>
      <c r="O23" s="80">
        <v>23</v>
      </c>
      <c r="P23" s="80">
        <v>42</v>
      </c>
      <c r="Q23" s="80">
        <v>21</v>
      </c>
      <c r="R23" s="80">
        <v>18</v>
      </c>
      <c r="S23" s="80">
        <v>39</v>
      </c>
      <c r="T23" s="80">
        <v>201</v>
      </c>
      <c r="U23" s="9"/>
    </row>
    <row r="24" spans="1:21" ht="25.5" x14ac:dyDescent="0.2">
      <c r="A24" s="138" t="s">
        <v>51</v>
      </c>
      <c r="B24" s="139" t="s">
        <v>57</v>
      </c>
      <c r="C24" s="68" t="s">
        <v>22</v>
      </c>
      <c r="D24" s="80">
        <v>1</v>
      </c>
      <c r="E24" s="80">
        <v>1</v>
      </c>
      <c r="F24" s="80">
        <v>1</v>
      </c>
      <c r="G24" s="80">
        <v>1</v>
      </c>
      <c r="H24" s="80">
        <f t="shared" si="0"/>
        <v>4</v>
      </c>
      <c r="I24" s="80">
        <v>1</v>
      </c>
      <c r="J24" s="80">
        <v>1</v>
      </c>
      <c r="K24" s="80">
        <v>1</v>
      </c>
      <c r="L24" s="80">
        <v>1</v>
      </c>
      <c r="M24" s="80">
        <f t="shared" si="1"/>
        <v>4</v>
      </c>
      <c r="N24" s="80">
        <v>1</v>
      </c>
      <c r="O24" s="80">
        <v>1</v>
      </c>
      <c r="P24" s="80">
        <f t="shared" si="2"/>
        <v>2</v>
      </c>
      <c r="Q24" s="80">
        <v>1</v>
      </c>
      <c r="R24" s="80">
        <v>1</v>
      </c>
      <c r="S24" s="80">
        <f t="shared" si="3"/>
        <v>2</v>
      </c>
      <c r="T24" s="80">
        <f t="shared" si="4"/>
        <v>12</v>
      </c>
      <c r="U24" s="9"/>
    </row>
    <row r="25" spans="1:21" ht="27" customHeight="1" x14ac:dyDescent="0.2">
      <c r="A25" s="138"/>
      <c r="B25" s="139"/>
      <c r="C25" s="68" t="s">
        <v>23</v>
      </c>
      <c r="D25" s="81">
        <v>10</v>
      </c>
      <c r="E25" s="80">
        <v>12</v>
      </c>
      <c r="F25" s="80">
        <v>15</v>
      </c>
      <c r="G25" s="80">
        <v>11</v>
      </c>
      <c r="H25" s="81">
        <f t="shared" si="0"/>
        <v>48</v>
      </c>
      <c r="I25" s="81">
        <v>11</v>
      </c>
      <c r="J25" s="80">
        <v>26</v>
      </c>
      <c r="K25" s="80">
        <v>12</v>
      </c>
      <c r="L25" s="80">
        <v>9</v>
      </c>
      <c r="M25" s="81">
        <f t="shared" si="1"/>
        <v>58</v>
      </c>
      <c r="N25" s="81">
        <v>12</v>
      </c>
      <c r="O25" s="81">
        <v>21</v>
      </c>
      <c r="P25" s="80">
        <f t="shared" si="2"/>
        <v>33</v>
      </c>
      <c r="Q25" s="81">
        <v>12</v>
      </c>
      <c r="R25" s="81">
        <v>11</v>
      </c>
      <c r="S25" s="81">
        <f t="shared" si="3"/>
        <v>23</v>
      </c>
      <c r="T25" s="81">
        <f t="shared" si="4"/>
        <v>162</v>
      </c>
      <c r="U25" s="9"/>
    </row>
    <row r="26" spans="1:21" ht="15.75" customHeight="1" x14ac:dyDescent="0.2">
      <c r="A26" s="138"/>
      <c r="B26" s="139"/>
      <c r="C26" s="68"/>
      <c r="D26" s="80">
        <v>11</v>
      </c>
      <c r="E26" s="80">
        <v>12</v>
      </c>
      <c r="F26" s="80">
        <v>15</v>
      </c>
      <c r="G26" s="80">
        <v>11</v>
      </c>
      <c r="H26" s="80">
        <f t="shared" si="0"/>
        <v>49</v>
      </c>
      <c r="I26" s="80">
        <v>12</v>
      </c>
      <c r="J26" s="80">
        <v>26</v>
      </c>
      <c r="K26" s="80">
        <v>12</v>
      </c>
      <c r="L26" s="80">
        <v>9</v>
      </c>
      <c r="M26" s="80">
        <f t="shared" si="1"/>
        <v>59</v>
      </c>
      <c r="N26" s="80">
        <v>14</v>
      </c>
      <c r="O26" s="80">
        <v>19</v>
      </c>
      <c r="P26" s="80">
        <f t="shared" si="2"/>
        <v>33</v>
      </c>
      <c r="Q26" s="80">
        <v>18</v>
      </c>
      <c r="R26" s="80">
        <v>12</v>
      </c>
      <c r="S26" s="80">
        <f t="shared" si="3"/>
        <v>30</v>
      </c>
      <c r="T26" s="80">
        <f t="shared" si="4"/>
        <v>171</v>
      </c>
      <c r="U26" s="9"/>
    </row>
    <row r="27" spans="1:21" ht="26.25" customHeight="1" x14ac:dyDescent="0.2">
      <c r="A27" s="138" t="s">
        <v>52</v>
      </c>
      <c r="B27" s="139" t="s">
        <v>58</v>
      </c>
      <c r="C27" s="68" t="s">
        <v>22</v>
      </c>
      <c r="D27" s="80">
        <v>1</v>
      </c>
      <c r="E27" s="80">
        <v>1</v>
      </c>
      <c r="F27" s="80">
        <v>1</v>
      </c>
      <c r="G27" s="80">
        <v>1</v>
      </c>
      <c r="H27" s="80">
        <f t="shared" si="0"/>
        <v>4</v>
      </c>
      <c r="I27" s="80">
        <v>1</v>
      </c>
      <c r="J27" s="80">
        <v>1</v>
      </c>
      <c r="K27" s="80">
        <v>1</v>
      </c>
      <c r="L27" s="80">
        <v>1</v>
      </c>
      <c r="M27" s="80">
        <f t="shared" si="1"/>
        <v>4</v>
      </c>
      <c r="N27" s="80">
        <v>1</v>
      </c>
      <c r="O27" s="80">
        <v>1</v>
      </c>
      <c r="P27" s="80">
        <f t="shared" si="2"/>
        <v>2</v>
      </c>
      <c r="Q27" s="80">
        <v>1</v>
      </c>
      <c r="R27" s="80">
        <v>1</v>
      </c>
      <c r="S27" s="80">
        <f t="shared" si="3"/>
        <v>2</v>
      </c>
      <c r="T27" s="80">
        <f t="shared" si="4"/>
        <v>12</v>
      </c>
      <c r="U27" s="9"/>
    </row>
    <row r="28" spans="1:21" ht="27" customHeight="1" x14ac:dyDescent="0.2">
      <c r="A28" s="138"/>
      <c r="B28" s="139"/>
      <c r="C28" s="68" t="s">
        <v>23</v>
      </c>
      <c r="D28" s="80">
        <v>15</v>
      </c>
      <c r="E28" s="81">
        <v>12</v>
      </c>
      <c r="F28" s="80">
        <v>16</v>
      </c>
      <c r="G28" s="80">
        <v>11</v>
      </c>
      <c r="H28" s="80">
        <f t="shared" si="0"/>
        <v>54</v>
      </c>
      <c r="I28" s="80">
        <v>11</v>
      </c>
      <c r="J28" s="81">
        <v>14</v>
      </c>
      <c r="K28" s="80">
        <v>10</v>
      </c>
      <c r="L28" s="80">
        <v>15</v>
      </c>
      <c r="M28" s="80">
        <f t="shared" si="1"/>
        <v>50</v>
      </c>
      <c r="N28" s="80">
        <v>18</v>
      </c>
      <c r="O28" s="80">
        <v>19</v>
      </c>
      <c r="P28" s="80">
        <f t="shared" si="2"/>
        <v>37</v>
      </c>
      <c r="Q28" s="81">
        <v>20</v>
      </c>
      <c r="R28" s="80">
        <v>15</v>
      </c>
      <c r="S28" s="80">
        <f t="shared" si="3"/>
        <v>35</v>
      </c>
      <c r="T28" s="81">
        <f t="shared" si="4"/>
        <v>176</v>
      </c>
      <c r="U28" s="9"/>
    </row>
    <row r="29" spans="1:21" ht="15" customHeight="1" x14ac:dyDescent="0.2">
      <c r="A29" s="138"/>
      <c r="B29" s="139"/>
      <c r="C29" s="68"/>
      <c r="D29" s="80">
        <v>17</v>
      </c>
      <c r="E29" s="80">
        <v>11</v>
      </c>
      <c r="F29" s="80">
        <v>17</v>
      </c>
      <c r="G29" s="80">
        <v>11</v>
      </c>
      <c r="H29" s="80">
        <f t="shared" si="0"/>
        <v>56</v>
      </c>
      <c r="I29" s="80">
        <v>13</v>
      </c>
      <c r="J29" s="80">
        <v>15</v>
      </c>
      <c r="K29" s="80">
        <v>10</v>
      </c>
      <c r="L29" s="80">
        <v>15</v>
      </c>
      <c r="M29" s="80">
        <f t="shared" si="1"/>
        <v>53</v>
      </c>
      <c r="N29" s="80">
        <v>18</v>
      </c>
      <c r="O29" s="80">
        <v>19</v>
      </c>
      <c r="P29" s="80">
        <f t="shared" si="2"/>
        <v>37</v>
      </c>
      <c r="Q29" s="80">
        <v>12</v>
      </c>
      <c r="R29" s="80">
        <v>15</v>
      </c>
      <c r="S29" s="80">
        <f t="shared" si="3"/>
        <v>27</v>
      </c>
      <c r="T29" s="80">
        <f t="shared" si="4"/>
        <v>173</v>
      </c>
      <c r="U29" s="9"/>
    </row>
    <row r="30" spans="1:21" ht="25.5" x14ac:dyDescent="0.2">
      <c r="A30" s="138" t="s">
        <v>43</v>
      </c>
      <c r="B30" s="164" t="s">
        <v>35</v>
      </c>
      <c r="C30" s="68" t="s">
        <v>22</v>
      </c>
      <c r="D30" s="80">
        <v>5</v>
      </c>
      <c r="E30" s="80">
        <v>5</v>
      </c>
      <c r="F30" s="80">
        <v>4</v>
      </c>
      <c r="G30" s="80">
        <v>4</v>
      </c>
      <c r="H30" s="80">
        <f t="shared" si="0"/>
        <v>18</v>
      </c>
      <c r="I30" s="80">
        <v>4</v>
      </c>
      <c r="J30" s="80">
        <v>3</v>
      </c>
      <c r="K30" s="80">
        <v>3</v>
      </c>
      <c r="L30" s="80">
        <v>4</v>
      </c>
      <c r="M30" s="80">
        <f t="shared" si="1"/>
        <v>14</v>
      </c>
      <c r="N30" s="80">
        <v>2</v>
      </c>
      <c r="O30" s="80">
        <v>2</v>
      </c>
      <c r="P30" s="80">
        <f t="shared" si="2"/>
        <v>4</v>
      </c>
      <c r="Q30" s="80"/>
      <c r="R30" s="80"/>
      <c r="S30" s="80">
        <f t="shared" si="3"/>
        <v>0</v>
      </c>
      <c r="T30" s="80">
        <f t="shared" ref="T30:T52" si="5">H30+M30+P30+S30</f>
        <v>36</v>
      </c>
      <c r="U30" s="9"/>
    </row>
    <row r="31" spans="1:21" ht="27" customHeight="1" x14ac:dyDescent="0.2">
      <c r="A31" s="138"/>
      <c r="B31" s="164"/>
      <c r="C31" s="68" t="s">
        <v>23</v>
      </c>
      <c r="D31" s="81">
        <v>105</v>
      </c>
      <c r="E31" s="81">
        <v>109</v>
      </c>
      <c r="F31" s="80">
        <v>95</v>
      </c>
      <c r="G31" s="80">
        <v>86</v>
      </c>
      <c r="H31" s="81">
        <f t="shared" si="0"/>
        <v>395</v>
      </c>
      <c r="I31" s="81">
        <v>95</v>
      </c>
      <c r="J31" s="80">
        <v>83</v>
      </c>
      <c r="K31" s="80">
        <v>90</v>
      </c>
      <c r="L31" s="81">
        <v>100</v>
      </c>
      <c r="M31" s="81">
        <f t="shared" si="1"/>
        <v>368</v>
      </c>
      <c r="N31" s="81">
        <v>41</v>
      </c>
      <c r="O31" s="81">
        <v>39</v>
      </c>
      <c r="P31" s="81">
        <f t="shared" si="2"/>
        <v>80</v>
      </c>
      <c r="Q31" s="80"/>
      <c r="R31" s="80"/>
      <c r="S31" s="80">
        <f t="shared" si="3"/>
        <v>0</v>
      </c>
      <c r="T31" s="81">
        <f t="shared" si="5"/>
        <v>843</v>
      </c>
      <c r="U31" s="9"/>
    </row>
    <row r="32" spans="1:21" ht="15.75" customHeight="1" x14ac:dyDescent="0.2">
      <c r="A32" s="138"/>
      <c r="B32" s="164"/>
      <c r="C32" s="79"/>
      <c r="D32" s="80">
        <v>111</v>
      </c>
      <c r="E32" s="80">
        <v>110</v>
      </c>
      <c r="F32" s="80">
        <v>95</v>
      </c>
      <c r="G32" s="80">
        <v>86</v>
      </c>
      <c r="H32" s="80">
        <f t="shared" si="0"/>
        <v>402</v>
      </c>
      <c r="I32" s="80">
        <v>90</v>
      </c>
      <c r="J32" s="80">
        <v>86</v>
      </c>
      <c r="K32" s="80">
        <v>90</v>
      </c>
      <c r="L32" s="80">
        <v>101</v>
      </c>
      <c r="M32" s="80">
        <f t="shared" si="1"/>
        <v>367</v>
      </c>
      <c r="N32" s="80">
        <v>56</v>
      </c>
      <c r="O32" s="80">
        <v>38</v>
      </c>
      <c r="P32" s="80">
        <f t="shared" si="2"/>
        <v>94</v>
      </c>
      <c r="Q32" s="80"/>
      <c r="R32" s="80"/>
      <c r="S32" s="80"/>
      <c r="T32" s="80">
        <v>863</v>
      </c>
      <c r="U32" s="9"/>
    </row>
    <row r="33" spans="1:21" ht="25.5" x14ac:dyDescent="0.2">
      <c r="A33" s="138" t="s">
        <v>26</v>
      </c>
      <c r="B33" s="164" t="s">
        <v>36</v>
      </c>
      <c r="C33" s="68" t="s">
        <v>22</v>
      </c>
      <c r="D33" s="80">
        <v>4</v>
      </c>
      <c r="E33" s="80">
        <v>4</v>
      </c>
      <c r="F33" s="80">
        <v>4</v>
      </c>
      <c r="G33" s="80">
        <v>3</v>
      </c>
      <c r="H33" s="80">
        <f t="shared" si="0"/>
        <v>15</v>
      </c>
      <c r="I33" s="80">
        <v>4</v>
      </c>
      <c r="J33" s="80">
        <v>3</v>
      </c>
      <c r="K33" s="80">
        <v>3</v>
      </c>
      <c r="L33" s="80">
        <v>4</v>
      </c>
      <c r="M33" s="80">
        <f t="shared" si="1"/>
        <v>14</v>
      </c>
      <c r="N33" s="80">
        <v>2</v>
      </c>
      <c r="O33" s="80">
        <v>2</v>
      </c>
      <c r="P33" s="80">
        <f t="shared" si="2"/>
        <v>4</v>
      </c>
      <c r="Q33" s="80"/>
      <c r="R33" s="80"/>
      <c r="S33" s="80">
        <f t="shared" si="3"/>
        <v>0</v>
      </c>
      <c r="T33" s="80">
        <f t="shared" si="5"/>
        <v>33</v>
      </c>
      <c r="U33" s="9"/>
    </row>
    <row r="34" spans="1:21" ht="27" customHeight="1" x14ac:dyDescent="0.2">
      <c r="A34" s="138"/>
      <c r="B34" s="164"/>
      <c r="C34" s="68" t="s">
        <v>23</v>
      </c>
      <c r="D34" s="80">
        <v>96</v>
      </c>
      <c r="E34" s="81">
        <v>96</v>
      </c>
      <c r="F34" s="81">
        <v>95</v>
      </c>
      <c r="G34" s="81">
        <v>72</v>
      </c>
      <c r="H34" s="81">
        <f t="shared" si="0"/>
        <v>359</v>
      </c>
      <c r="I34" s="81">
        <v>95</v>
      </c>
      <c r="J34" s="80">
        <v>90</v>
      </c>
      <c r="K34" s="80">
        <v>90</v>
      </c>
      <c r="L34" s="81">
        <v>120</v>
      </c>
      <c r="M34" s="80">
        <f t="shared" si="1"/>
        <v>395</v>
      </c>
      <c r="N34" s="81">
        <v>42</v>
      </c>
      <c r="O34" s="81">
        <v>42</v>
      </c>
      <c r="P34" s="80">
        <f t="shared" si="2"/>
        <v>84</v>
      </c>
      <c r="Q34" s="80"/>
      <c r="R34" s="80"/>
      <c r="S34" s="80">
        <f t="shared" si="3"/>
        <v>0</v>
      </c>
      <c r="T34" s="81">
        <f t="shared" si="5"/>
        <v>838</v>
      </c>
      <c r="U34" s="9"/>
    </row>
    <row r="35" spans="1:21" ht="15.75" customHeight="1" x14ac:dyDescent="0.2">
      <c r="A35" s="138"/>
      <c r="B35" s="164"/>
      <c r="C35" s="68"/>
      <c r="D35" s="80">
        <v>96</v>
      </c>
      <c r="E35" s="80">
        <v>94</v>
      </c>
      <c r="F35" s="80">
        <v>96</v>
      </c>
      <c r="G35" s="80">
        <v>70</v>
      </c>
      <c r="H35" s="80">
        <v>356</v>
      </c>
      <c r="I35" s="80">
        <v>93</v>
      </c>
      <c r="J35" s="80">
        <v>90</v>
      </c>
      <c r="K35" s="80">
        <v>90</v>
      </c>
      <c r="L35" s="80">
        <v>119</v>
      </c>
      <c r="M35" s="80">
        <v>393</v>
      </c>
      <c r="N35" s="80">
        <v>41</v>
      </c>
      <c r="O35" s="80">
        <v>41</v>
      </c>
      <c r="P35" s="80">
        <v>82</v>
      </c>
      <c r="Q35" s="80"/>
      <c r="R35" s="80"/>
      <c r="S35" s="80"/>
      <c r="T35" s="80">
        <v>831</v>
      </c>
      <c r="U35" s="9"/>
    </row>
    <row r="36" spans="1:21" ht="26.25" customHeight="1" x14ac:dyDescent="0.2">
      <c r="A36" s="119" t="s">
        <v>44</v>
      </c>
      <c r="B36" s="163" t="s">
        <v>37</v>
      </c>
      <c r="C36" s="83" t="s">
        <v>22</v>
      </c>
      <c r="D36" s="84">
        <v>3</v>
      </c>
      <c r="E36" s="84">
        <v>3</v>
      </c>
      <c r="F36" s="84">
        <v>3</v>
      </c>
      <c r="G36" s="84">
        <v>3</v>
      </c>
      <c r="H36" s="84">
        <f t="shared" si="0"/>
        <v>12</v>
      </c>
      <c r="I36" s="84">
        <v>3</v>
      </c>
      <c r="J36" s="84">
        <v>3</v>
      </c>
      <c r="K36" s="84">
        <v>2</v>
      </c>
      <c r="L36" s="84">
        <v>2</v>
      </c>
      <c r="M36" s="84">
        <f t="shared" si="1"/>
        <v>10</v>
      </c>
      <c r="N36" s="84"/>
      <c r="O36" s="84"/>
      <c r="P36" s="84">
        <f t="shared" si="2"/>
        <v>0</v>
      </c>
      <c r="Q36" s="84"/>
      <c r="R36" s="84"/>
      <c r="S36" s="84">
        <f t="shared" si="3"/>
        <v>0</v>
      </c>
      <c r="T36" s="84">
        <f t="shared" si="5"/>
        <v>22</v>
      </c>
      <c r="U36" s="9"/>
    </row>
    <row r="37" spans="1:21" ht="27" customHeight="1" x14ac:dyDescent="0.2">
      <c r="A37" s="119"/>
      <c r="B37" s="164"/>
      <c r="C37" s="68" t="s">
        <v>23</v>
      </c>
      <c r="D37" s="81">
        <v>65</v>
      </c>
      <c r="E37" s="81">
        <v>50</v>
      </c>
      <c r="F37" s="81">
        <v>54</v>
      </c>
      <c r="G37" s="80">
        <v>32</v>
      </c>
      <c r="H37" s="81">
        <f t="shared" si="0"/>
        <v>201</v>
      </c>
      <c r="I37" s="82">
        <v>67</v>
      </c>
      <c r="J37" s="82">
        <v>64</v>
      </c>
      <c r="K37" s="82">
        <v>58</v>
      </c>
      <c r="L37" s="82">
        <v>37</v>
      </c>
      <c r="M37" s="82">
        <f t="shared" si="1"/>
        <v>226</v>
      </c>
      <c r="N37" s="80"/>
      <c r="O37" s="80"/>
      <c r="P37" s="80">
        <f t="shared" si="2"/>
        <v>0</v>
      </c>
      <c r="Q37" s="80"/>
      <c r="R37" s="80"/>
      <c r="S37" s="80">
        <f t="shared" si="3"/>
        <v>0</v>
      </c>
      <c r="T37" s="81">
        <f t="shared" si="5"/>
        <v>427</v>
      </c>
      <c r="U37" s="9"/>
    </row>
    <row r="38" spans="1:21" ht="15.75" customHeight="1" x14ac:dyDescent="0.2">
      <c r="A38" s="119"/>
      <c r="B38" s="164"/>
      <c r="C38" s="68"/>
      <c r="D38" s="80">
        <v>52</v>
      </c>
      <c r="E38" s="80">
        <v>48</v>
      </c>
      <c r="F38" s="80">
        <v>53</v>
      </c>
      <c r="G38" s="80">
        <v>32</v>
      </c>
      <c r="H38" s="80">
        <f t="shared" si="0"/>
        <v>185</v>
      </c>
      <c r="I38" s="80">
        <v>60</v>
      </c>
      <c r="J38" s="80">
        <v>63</v>
      </c>
      <c r="K38" s="80">
        <v>57</v>
      </c>
      <c r="L38" s="80">
        <v>36</v>
      </c>
      <c r="M38" s="80">
        <f t="shared" si="1"/>
        <v>216</v>
      </c>
      <c r="N38" s="80"/>
      <c r="O38" s="80"/>
      <c r="P38" s="80"/>
      <c r="Q38" s="80"/>
      <c r="R38" s="80"/>
      <c r="S38" s="80"/>
      <c r="T38" s="80">
        <v>401</v>
      </c>
      <c r="U38" s="9"/>
    </row>
    <row r="39" spans="1:21" ht="15.75" customHeight="1" thickBot="1" x14ac:dyDescent="0.25">
      <c r="A39" s="120"/>
      <c r="B39" s="164"/>
      <c r="C39" s="68" t="s">
        <v>75</v>
      </c>
      <c r="D39" s="80">
        <v>3</v>
      </c>
      <c r="E39" s="80">
        <v>3</v>
      </c>
      <c r="F39" s="80">
        <v>7</v>
      </c>
      <c r="G39" s="80">
        <v>2</v>
      </c>
      <c r="H39" s="80">
        <f t="shared" si="0"/>
        <v>15</v>
      </c>
      <c r="I39" s="80">
        <v>4</v>
      </c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9"/>
    </row>
    <row r="40" spans="1:21" ht="26.25" customHeight="1" x14ac:dyDescent="0.2">
      <c r="A40" s="118" t="s">
        <v>27</v>
      </c>
      <c r="B40" s="164" t="s">
        <v>38</v>
      </c>
      <c r="C40" s="68" t="s">
        <v>22</v>
      </c>
      <c r="D40" s="80"/>
      <c r="E40" s="80">
        <v>1</v>
      </c>
      <c r="F40" s="80">
        <v>1</v>
      </c>
      <c r="G40" s="80">
        <v>1</v>
      </c>
      <c r="H40" s="80">
        <f t="shared" si="0"/>
        <v>3</v>
      </c>
      <c r="I40" s="80"/>
      <c r="J40" s="80"/>
      <c r="K40" s="80"/>
      <c r="L40" s="80"/>
      <c r="M40" s="80">
        <f t="shared" si="1"/>
        <v>0</v>
      </c>
      <c r="N40" s="80"/>
      <c r="O40" s="80"/>
      <c r="P40" s="80">
        <f t="shared" si="2"/>
        <v>0</v>
      </c>
      <c r="Q40" s="80"/>
      <c r="R40" s="80"/>
      <c r="S40" s="80">
        <f t="shared" si="3"/>
        <v>0</v>
      </c>
      <c r="T40" s="80">
        <f t="shared" si="5"/>
        <v>3</v>
      </c>
      <c r="U40" s="9"/>
    </row>
    <row r="41" spans="1:21" ht="27" customHeight="1" x14ac:dyDescent="0.2">
      <c r="A41" s="119"/>
      <c r="B41" s="164"/>
      <c r="C41" s="68" t="s">
        <v>23</v>
      </c>
      <c r="D41" s="80"/>
      <c r="E41" s="81">
        <v>14</v>
      </c>
      <c r="F41" s="81">
        <v>19</v>
      </c>
      <c r="G41" s="80">
        <v>9</v>
      </c>
      <c r="H41" s="81">
        <f t="shared" si="0"/>
        <v>42</v>
      </c>
      <c r="I41" s="80"/>
      <c r="J41" s="80"/>
      <c r="K41" s="80"/>
      <c r="L41" s="80"/>
      <c r="M41" s="80">
        <f t="shared" si="1"/>
        <v>0</v>
      </c>
      <c r="N41" s="80"/>
      <c r="O41" s="80"/>
      <c r="P41" s="80">
        <f t="shared" si="2"/>
        <v>0</v>
      </c>
      <c r="Q41" s="80"/>
      <c r="R41" s="80"/>
      <c r="S41" s="80">
        <f t="shared" si="3"/>
        <v>0</v>
      </c>
      <c r="T41" s="81">
        <f t="shared" si="5"/>
        <v>42</v>
      </c>
      <c r="U41" s="9"/>
    </row>
    <row r="42" spans="1:21" ht="15.75" customHeight="1" x14ac:dyDescent="0.2">
      <c r="A42" s="119"/>
      <c r="B42" s="164"/>
      <c r="C42" s="68"/>
      <c r="D42" s="80"/>
      <c r="E42" s="80">
        <v>13</v>
      </c>
      <c r="F42" s="80">
        <v>17</v>
      </c>
      <c r="G42" s="80">
        <v>9</v>
      </c>
      <c r="H42" s="80">
        <f t="shared" si="0"/>
        <v>39</v>
      </c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>
        <v>39</v>
      </c>
      <c r="U42" s="9"/>
    </row>
    <row r="43" spans="1:21" ht="15.75" customHeight="1" x14ac:dyDescent="0.2">
      <c r="A43" s="119"/>
      <c r="B43" s="164"/>
      <c r="C43" s="68" t="s">
        <v>75</v>
      </c>
      <c r="D43" s="80"/>
      <c r="E43" s="80"/>
      <c r="F43" s="80"/>
      <c r="G43" s="80">
        <v>1</v>
      </c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9"/>
    </row>
    <row r="44" spans="1:21" ht="25.5" x14ac:dyDescent="0.2">
      <c r="A44" s="159" t="s">
        <v>28</v>
      </c>
      <c r="B44" s="162" t="s">
        <v>39</v>
      </c>
      <c r="C44" s="68" t="s">
        <v>22</v>
      </c>
      <c r="D44" s="80">
        <v>1</v>
      </c>
      <c r="E44" s="80">
        <v>1</v>
      </c>
      <c r="F44" s="80">
        <v>1</v>
      </c>
      <c r="G44" s="80">
        <v>1</v>
      </c>
      <c r="H44" s="80">
        <f t="shared" si="0"/>
        <v>4</v>
      </c>
      <c r="I44" s="80">
        <v>1</v>
      </c>
      <c r="J44" s="80">
        <v>1</v>
      </c>
      <c r="K44" s="80">
        <v>1</v>
      </c>
      <c r="L44" s="80">
        <v>1</v>
      </c>
      <c r="M44" s="80">
        <f t="shared" si="1"/>
        <v>4</v>
      </c>
      <c r="N44" s="80"/>
      <c r="O44" s="80"/>
      <c r="P44" s="80">
        <f t="shared" si="2"/>
        <v>0</v>
      </c>
      <c r="Q44" s="80"/>
      <c r="R44" s="80"/>
      <c r="S44" s="80">
        <f t="shared" si="3"/>
        <v>0</v>
      </c>
      <c r="T44" s="80">
        <f t="shared" si="5"/>
        <v>8</v>
      </c>
      <c r="U44" s="9"/>
    </row>
    <row r="45" spans="1:21" ht="25.5" x14ac:dyDescent="0.2">
      <c r="A45" s="160"/>
      <c r="B45" s="122"/>
      <c r="C45" s="68" t="s">
        <v>23</v>
      </c>
      <c r="D45" s="80">
        <v>15</v>
      </c>
      <c r="E45" s="80">
        <v>24</v>
      </c>
      <c r="F45" s="80">
        <v>16</v>
      </c>
      <c r="G45" s="81">
        <v>14</v>
      </c>
      <c r="H45" s="80">
        <f t="shared" si="0"/>
        <v>69</v>
      </c>
      <c r="I45" s="80">
        <v>24</v>
      </c>
      <c r="J45" s="81">
        <v>20</v>
      </c>
      <c r="K45" s="81">
        <v>26</v>
      </c>
      <c r="L45" s="80">
        <v>21</v>
      </c>
      <c r="M45" s="81">
        <f t="shared" si="1"/>
        <v>91</v>
      </c>
      <c r="N45" s="80"/>
      <c r="O45" s="80"/>
      <c r="P45" s="80">
        <f t="shared" si="2"/>
        <v>0</v>
      </c>
      <c r="Q45" s="80"/>
      <c r="R45" s="80"/>
      <c r="S45" s="80">
        <f t="shared" si="3"/>
        <v>0</v>
      </c>
      <c r="T45" s="81">
        <f t="shared" si="5"/>
        <v>160</v>
      </c>
      <c r="U45" s="9"/>
    </row>
    <row r="46" spans="1:21" x14ac:dyDescent="0.2">
      <c r="A46" s="161"/>
      <c r="B46" s="163"/>
      <c r="C46" s="68"/>
      <c r="D46" s="80">
        <v>15</v>
      </c>
      <c r="E46" s="80">
        <v>24</v>
      </c>
      <c r="F46" s="80">
        <v>16</v>
      </c>
      <c r="G46" s="80">
        <v>13</v>
      </c>
      <c r="H46" s="80">
        <v>68</v>
      </c>
      <c r="I46" s="80">
        <v>24</v>
      </c>
      <c r="J46" s="80">
        <v>19</v>
      </c>
      <c r="K46" s="80">
        <v>24</v>
      </c>
      <c r="L46" s="80">
        <v>21</v>
      </c>
      <c r="M46" s="80">
        <v>88</v>
      </c>
      <c r="N46" s="80"/>
      <c r="O46" s="80"/>
      <c r="P46" s="80"/>
      <c r="Q46" s="80"/>
      <c r="R46" s="80"/>
      <c r="S46" s="80"/>
      <c r="T46" s="80">
        <v>156</v>
      </c>
      <c r="U46" s="9"/>
    </row>
    <row r="47" spans="1:21" ht="26.25" thickBot="1" x14ac:dyDescent="0.25">
      <c r="A47" s="27" t="s">
        <v>45</v>
      </c>
      <c r="B47" s="72" t="s">
        <v>61</v>
      </c>
      <c r="C47" s="175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7"/>
      <c r="U47" s="9"/>
    </row>
    <row r="48" spans="1:21" ht="26.25" thickBot="1" x14ac:dyDescent="0.25">
      <c r="A48" s="118" t="s">
        <v>53</v>
      </c>
      <c r="B48" s="121" t="s">
        <v>59</v>
      </c>
      <c r="C48" s="1" t="s">
        <v>22</v>
      </c>
      <c r="D48" s="5">
        <v>1</v>
      </c>
      <c r="E48" s="5">
        <v>1</v>
      </c>
      <c r="F48" s="5">
        <v>1</v>
      </c>
      <c r="G48" s="6">
        <v>1</v>
      </c>
      <c r="H48" s="20">
        <f t="shared" si="0"/>
        <v>4</v>
      </c>
      <c r="I48" s="8">
        <v>1</v>
      </c>
      <c r="J48" s="5">
        <v>1</v>
      </c>
      <c r="K48" s="5">
        <v>1</v>
      </c>
      <c r="L48" s="6">
        <v>1</v>
      </c>
      <c r="M48" s="20">
        <f t="shared" si="1"/>
        <v>4</v>
      </c>
      <c r="N48" s="8">
        <v>1</v>
      </c>
      <c r="O48" s="102">
        <v>1</v>
      </c>
      <c r="P48" s="7">
        <f t="shared" si="2"/>
        <v>2</v>
      </c>
      <c r="Q48" s="24"/>
      <c r="R48" s="23"/>
      <c r="S48" s="41">
        <f t="shared" si="3"/>
        <v>0</v>
      </c>
      <c r="T48" s="100">
        <v>9</v>
      </c>
      <c r="U48" s="9"/>
    </row>
    <row r="49" spans="1:21" ht="27" customHeight="1" thickBot="1" x14ac:dyDescent="0.25">
      <c r="A49" s="119"/>
      <c r="B49" s="122"/>
      <c r="C49" s="2" t="s">
        <v>23</v>
      </c>
      <c r="D49" s="17">
        <v>12</v>
      </c>
      <c r="E49" s="17">
        <v>14</v>
      </c>
      <c r="F49" s="17">
        <v>13</v>
      </c>
      <c r="G49" s="59">
        <v>10</v>
      </c>
      <c r="H49" s="73">
        <f t="shared" si="0"/>
        <v>49</v>
      </c>
      <c r="I49" s="19">
        <v>10</v>
      </c>
      <c r="J49" s="17">
        <v>10</v>
      </c>
      <c r="K49" s="55">
        <v>17</v>
      </c>
      <c r="L49" s="18">
        <v>16</v>
      </c>
      <c r="M49" s="73">
        <f t="shared" si="1"/>
        <v>53</v>
      </c>
      <c r="N49" s="56">
        <v>11</v>
      </c>
      <c r="O49" s="101">
        <v>8</v>
      </c>
      <c r="P49" s="60">
        <f t="shared" si="2"/>
        <v>19</v>
      </c>
      <c r="Q49" s="26"/>
      <c r="R49" s="25"/>
      <c r="S49" s="20">
        <f t="shared" si="3"/>
        <v>0</v>
      </c>
      <c r="T49" s="60">
        <f t="shared" si="5"/>
        <v>121</v>
      </c>
      <c r="U49" s="9"/>
    </row>
    <row r="50" spans="1:21" ht="15.75" customHeight="1" thickBot="1" x14ac:dyDescent="0.25">
      <c r="A50" s="120"/>
      <c r="B50" s="123"/>
      <c r="C50" s="51"/>
      <c r="D50" s="52">
        <v>12</v>
      </c>
      <c r="E50" s="52">
        <v>14</v>
      </c>
      <c r="F50" s="52">
        <v>13</v>
      </c>
      <c r="G50" s="57">
        <v>8</v>
      </c>
      <c r="H50" s="20">
        <v>47</v>
      </c>
      <c r="I50" s="58">
        <v>10</v>
      </c>
      <c r="J50" s="52">
        <v>10</v>
      </c>
      <c r="K50" s="52">
        <v>16</v>
      </c>
      <c r="L50" s="57">
        <v>16</v>
      </c>
      <c r="M50" s="20">
        <v>52</v>
      </c>
      <c r="N50" s="58">
        <v>9</v>
      </c>
      <c r="O50" s="57">
        <v>0</v>
      </c>
      <c r="P50" s="71">
        <v>9</v>
      </c>
      <c r="Q50" s="54"/>
      <c r="R50" s="53"/>
      <c r="S50" s="41"/>
      <c r="T50" s="10">
        <v>108</v>
      </c>
      <c r="U50" s="9"/>
    </row>
    <row r="51" spans="1:21" ht="26.25" thickBot="1" x14ac:dyDescent="0.25">
      <c r="A51" s="118" t="s">
        <v>54</v>
      </c>
      <c r="B51" s="121" t="s">
        <v>60</v>
      </c>
      <c r="C51" s="1" t="s">
        <v>22</v>
      </c>
      <c r="D51" s="5">
        <v>1</v>
      </c>
      <c r="E51" s="5">
        <v>1</v>
      </c>
      <c r="F51" s="5">
        <v>1</v>
      </c>
      <c r="G51" s="23">
        <v>1</v>
      </c>
      <c r="H51" s="41">
        <f t="shared" si="0"/>
        <v>4</v>
      </c>
      <c r="I51" s="24">
        <v>1</v>
      </c>
      <c r="J51" s="22">
        <v>1</v>
      </c>
      <c r="K51" s="22">
        <v>1</v>
      </c>
      <c r="L51" s="23">
        <v>1</v>
      </c>
      <c r="M51" s="41">
        <f t="shared" si="1"/>
        <v>4</v>
      </c>
      <c r="N51" s="98">
        <v>1</v>
      </c>
      <c r="O51" s="23"/>
      <c r="P51" s="99">
        <f t="shared" si="2"/>
        <v>1</v>
      </c>
      <c r="Q51" s="24"/>
      <c r="R51" s="23"/>
      <c r="S51" s="41">
        <f t="shared" si="3"/>
        <v>0</v>
      </c>
      <c r="T51" s="100">
        <v>8</v>
      </c>
      <c r="U51" s="9"/>
    </row>
    <row r="52" spans="1:21" ht="27" customHeight="1" thickBot="1" x14ac:dyDescent="0.25">
      <c r="A52" s="119"/>
      <c r="B52" s="122"/>
      <c r="C52" s="2" t="s">
        <v>23</v>
      </c>
      <c r="D52" s="55">
        <v>8</v>
      </c>
      <c r="E52" s="17">
        <v>15</v>
      </c>
      <c r="F52" s="17">
        <v>8</v>
      </c>
      <c r="G52" s="18">
        <v>12</v>
      </c>
      <c r="H52" s="73">
        <f t="shared" si="0"/>
        <v>43</v>
      </c>
      <c r="I52" s="19">
        <v>11</v>
      </c>
      <c r="J52" s="55">
        <v>11</v>
      </c>
      <c r="K52" s="17">
        <v>19</v>
      </c>
      <c r="L52" s="59">
        <v>14</v>
      </c>
      <c r="M52" s="73">
        <f t="shared" si="1"/>
        <v>55</v>
      </c>
      <c r="N52" s="56">
        <v>8</v>
      </c>
      <c r="O52" s="25"/>
      <c r="P52" s="73">
        <f t="shared" si="2"/>
        <v>8</v>
      </c>
      <c r="Q52" s="26"/>
      <c r="R52" s="25"/>
      <c r="S52" s="20">
        <f t="shared" si="3"/>
        <v>0</v>
      </c>
      <c r="T52" s="73">
        <f t="shared" si="5"/>
        <v>106</v>
      </c>
      <c r="U52" s="9"/>
    </row>
    <row r="53" spans="1:21" ht="15.75" customHeight="1" thickBot="1" x14ac:dyDescent="0.25">
      <c r="A53" s="120"/>
      <c r="B53" s="123"/>
      <c r="C53" s="51"/>
      <c r="D53" s="52">
        <v>9</v>
      </c>
      <c r="E53" s="52">
        <v>15</v>
      </c>
      <c r="F53" s="52">
        <v>8</v>
      </c>
      <c r="G53" s="57">
        <v>12</v>
      </c>
      <c r="H53" s="21">
        <v>44</v>
      </c>
      <c r="I53" s="58">
        <v>11</v>
      </c>
      <c r="J53" s="52">
        <v>12</v>
      </c>
      <c r="K53" s="52">
        <v>19</v>
      </c>
      <c r="L53" s="57">
        <v>12</v>
      </c>
      <c r="M53" s="42">
        <v>54</v>
      </c>
      <c r="N53" s="58">
        <v>0</v>
      </c>
      <c r="O53" s="53"/>
      <c r="P53" s="21">
        <v>0</v>
      </c>
      <c r="Q53" s="54"/>
      <c r="R53" s="53"/>
      <c r="S53" s="94"/>
      <c r="T53" s="95">
        <v>98</v>
      </c>
      <c r="U53" s="9"/>
    </row>
    <row r="54" spans="1:21" ht="25.5" x14ac:dyDescent="0.2">
      <c r="A54" s="151"/>
      <c r="B54" s="149" t="s">
        <v>30</v>
      </c>
      <c r="C54" s="1" t="s">
        <v>22</v>
      </c>
      <c r="D54" s="22">
        <f t="shared" ref="D54:P54" si="6">D15+D18+D21+D24+D27+D30+D33+D36+D40+D44+D48+D51</f>
        <v>18</v>
      </c>
      <c r="E54" s="22">
        <f t="shared" si="6"/>
        <v>19</v>
      </c>
      <c r="F54" s="22">
        <f t="shared" si="6"/>
        <v>18</v>
      </c>
      <c r="G54" s="23">
        <f t="shared" si="6"/>
        <v>17</v>
      </c>
      <c r="H54" s="38">
        <f t="shared" si="6"/>
        <v>72</v>
      </c>
      <c r="I54" s="24">
        <f t="shared" si="6"/>
        <v>17</v>
      </c>
      <c r="J54" s="22">
        <f t="shared" si="6"/>
        <v>15</v>
      </c>
      <c r="K54" s="22">
        <f t="shared" si="6"/>
        <v>14</v>
      </c>
      <c r="L54" s="23">
        <f t="shared" si="6"/>
        <v>16</v>
      </c>
      <c r="M54" s="38">
        <f t="shared" si="6"/>
        <v>62</v>
      </c>
      <c r="N54" s="24">
        <f t="shared" si="6"/>
        <v>45337</v>
      </c>
      <c r="O54" s="23">
        <f t="shared" si="6"/>
        <v>14</v>
      </c>
      <c r="P54" s="38">
        <f t="shared" si="6"/>
        <v>29</v>
      </c>
      <c r="Q54" s="24"/>
      <c r="R54" s="23">
        <f>R15+R18+R21+R24+R27+R30+R33+R36+R40+R44+R48+R51</f>
        <v>10</v>
      </c>
      <c r="S54" s="43"/>
      <c r="T54" s="44">
        <f>T15+T18+T21+T24+T27+T30+T33+T36+T40+T44+T48+T51</f>
        <v>181</v>
      </c>
      <c r="U54" s="9"/>
    </row>
    <row r="55" spans="1:21" ht="26.25" thickBot="1" x14ac:dyDescent="0.25">
      <c r="A55" s="152"/>
      <c r="B55" s="150"/>
      <c r="C55" s="2" t="s">
        <v>23</v>
      </c>
      <c r="D55" s="45">
        <f t="shared" ref="D55:P55" si="7">D16+D19+D22+D25+D28+D31+D34+D37+D41+D45+D49+D52</f>
        <v>338</v>
      </c>
      <c r="E55" s="45">
        <f t="shared" si="7"/>
        <v>363</v>
      </c>
      <c r="F55" s="45">
        <f t="shared" si="7"/>
        <v>341</v>
      </c>
      <c r="G55" s="46">
        <f t="shared" si="7"/>
        <v>268</v>
      </c>
      <c r="H55" s="40">
        <f t="shared" si="7"/>
        <v>1310</v>
      </c>
      <c r="I55" s="47">
        <f t="shared" si="7"/>
        <v>334</v>
      </c>
      <c r="J55" s="45">
        <f t="shared" si="7"/>
        <v>339</v>
      </c>
      <c r="K55" s="45">
        <f t="shared" si="7"/>
        <v>339</v>
      </c>
      <c r="L55" s="46">
        <f t="shared" si="7"/>
        <v>343</v>
      </c>
      <c r="M55" s="48">
        <f t="shared" si="7"/>
        <v>1355</v>
      </c>
      <c r="N55" s="47">
        <f t="shared" si="7"/>
        <v>344</v>
      </c>
      <c r="O55" s="46">
        <f t="shared" si="7"/>
        <v>332</v>
      </c>
      <c r="P55" s="40">
        <f t="shared" si="7"/>
        <v>676</v>
      </c>
      <c r="Q55" s="47">
        <f>Q16+Q19+Q22+Q25+Q28+Q31+Q34+Q37+Q41+Q45+Q49+Q52</f>
        <v>233</v>
      </c>
      <c r="R55" s="46">
        <f>R16+R19+R22+R25+R28+R31+R34+R37+R41+R45+R49+R52</f>
        <v>226</v>
      </c>
      <c r="S55" s="49">
        <f>S16+S19+S22+S25+S28+S31+S34+S37+S41+S45+S49+S52</f>
        <v>459</v>
      </c>
      <c r="T55" s="50">
        <f>T17+T19+T23+T26+T29+T32+T35+T38+T42+T46+T50+T53</f>
        <v>3755</v>
      </c>
      <c r="U55" s="9"/>
    </row>
    <row r="56" spans="1:21" ht="77.25" customHeight="1" thickBot="1" x14ac:dyDescent="0.25">
      <c r="A56" s="153" t="s">
        <v>29</v>
      </c>
      <c r="B56" s="156" t="s">
        <v>31</v>
      </c>
      <c r="C56" s="3" t="s">
        <v>22</v>
      </c>
      <c r="D56" s="29" t="s">
        <v>63</v>
      </c>
      <c r="E56" s="30" t="s">
        <v>64</v>
      </c>
      <c r="F56" s="31" t="s">
        <v>70</v>
      </c>
      <c r="G56" s="32" t="s">
        <v>48</v>
      </c>
      <c r="H56" s="33" t="s">
        <v>65</v>
      </c>
      <c r="I56" s="34" t="s">
        <v>66</v>
      </c>
      <c r="J56" s="34" t="s">
        <v>71</v>
      </c>
      <c r="K56" s="34" t="s">
        <v>72</v>
      </c>
      <c r="L56" s="33" t="s">
        <v>42</v>
      </c>
      <c r="M56" s="171" t="s">
        <v>73</v>
      </c>
      <c r="N56" s="172"/>
      <c r="O56" s="166" t="s">
        <v>67</v>
      </c>
      <c r="P56" s="167"/>
      <c r="Q56" s="167" t="s">
        <v>68</v>
      </c>
      <c r="R56" s="169"/>
      <c r="S56" s="32" t="s">
        <v>33</v>
      </c>
      <c r="T56" s="35" t="s">
        <v>74</v>
      </c>
      <c r="U56" s="9"/>
    </row>
    <row r="57" spans="1:21" ht="27" customHeight="1" x14ac:dyDescent="0.2">
      <c r="A57" s="154"/>
      <c r="B57" s="157"/>
      <c r="C57" s="61" t="s">
        <v>23</v>
      </c>
      <c r="D57" s="74">
        <v>7</v>
      </c>
      <c r="E57" s="64">
        <v>5</v>
      </c>
      <c r="F57" s="75">
        <v>7</v>
      </c>
      <c r="G57" s="65">
        <f>D57+E57+F57</f>
        <v>19</v>
      </c>
      <c r="H57" s="66">
        <v>9</v>
      </c>
      <c r="I57" s="76">
        <v>8</v>
      </c>
      <c r="J57" s="77">
        <v>10</v>
      </c>
      <c r="K57" s="64">
        <v>12</v>
      </c>
      <c r="L57" s="75">
        <v>10</v>
      </c>
      <c r="M57" s="173">
        <f ca="1">SUM(H57:M57)</f>
        <v>49</v>
      </c>
      <c r="N57" s="174"/>
      <c r="O57" s="168">
        <v>9</v>
      </c>
      <c r="P57" s="159"/>
      <c r="Q57" s="159">
        <v>7</v>
      </c>
      <c r="R57" s="170"/>
      <c r="S57" s="67">
        <f>O57+Q57</f>
        <v>16</v>
      </c>
      <c r="T57" s="78">
        <v>84</v>
      </c>
      <c r="U57" s="9"/>
    </row>
    <row r="58" spans="1:21" ht="27" customHeight="1" thickBot="1" x14ac:dyDescent="0.25">
      <c r="A58" s="155"/>
      <c r="B58" s="158"/>
      <c r="C58" s="68"/>
      <c r="D58" s="69">
        <v>6</v>
      </c>
      <c r="E58" s="69">
        <v>5</v>
      </c>
      <c r="F58" s="69">
        <v>8</v>
      </c>
      <c r="G58" s="70">
        <v>19</v>
      </c>
      <c r="H58" s="69">
        <v>9</v>
      </c>
      <c r="I58" s="69">
        <v>9</v>
      </c>
      <c r="J58" s="69">
        <v>11</v>
      </c>
      <c r="K58" s="69">
        <v>12</v>
      </c>
      <c r="L58" s="69">
        <v>11</v>
      </c>
      <c r="M58" s="138">
        <v>52</v>
      </c>
      <c r="N58" s="138"/>
      <c r="O58" s="138">
        <v>9</v>
      </c>
      <c r="P58" s="138"/>
      <c r="Q58" s="138">
        <v>7</v>
      </c>
      <c r="R58" s="138"/>
      <c r="S58" s="69">
        <v>16</v>
      </c>
      <c r="T58" s="69">
        <v>87</v>
      </c>
      <c r="U58" s="9"/>
    </row>
    <row r="59" spans="1:21" ht="28.5" customHeight="1" x14ac:dyDescent="0.2">
      <c r="A59" s="145" t="s">
        <v>32</v>
      </c>
      <c r="B59" s="146"/>
      <c r="C59" s="62" t="s">
        <v>22</v>
      </c>
      <c r="D59" s="63">
        <v>191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9"/>
    </row>
    <row r="60" spans="1:21" ht="26.25" thickBot="1" x14ac:dyDescent="0.25">
      <c r="A60" s="147"/>
      <c r="B60" s="148"/>
      <c r="C60" s="39" t="s">
        <v>23</v>
      </c>
      <c r="D60" s="50">
        <v>3842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9"/>
    </row>
    <row r="61" spans="1:21" x14ac:dyDescent="0.2">
      <c r="A61" s="9"/>
      <c r="B61" s="9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6"/>
      <c r="Q61" s="37"/>
      <c r="R61" s="37"/>
      <c r="S61" s="37"/>
      <c r="T61" s="37"/>
      <c r="U61" s="9"/>
    </row>
    <row r="62" spans="1:21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11"/>
      <c r="Q62" s="9"/>
      <c r="R62" s="9"/>
      <c r="S62" s="9"/>
      <c r="T62" s="9"/>
      <c r="U62" s="9"/>
    </row>
    <row r="63" spans="1:2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11"/>
      <c r="Q63" s="9"/>
      <c r="R63" s="9"/>
      <c r="S63" s="9"/>
      <c r="T63" s="9"/>
      <c r="U63" s="9"/>
    </row>
    <row r="64" spans="1:21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11"/>
      <c r="Q64" s="9"/>
      <c r="R64" s="9"/>
      <c r="S64" s="9"/>
      <c r="T64" s="9"/>
      <c r="U64" s="9"/>
    </row>
    <row r="65" spans="1:2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</row>
    <row r="66" spans="1:2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</row>
    <row r="67" spans="1:21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</row>
    <row r="68" spans="1:2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</row>
    <row r="69" spans="1:21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</row>
    <row r="70" spans="1:21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</row>
    <row r="71" spans="1:2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</row>
    <row r="72" spans="1:21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</row>
    <row r="73" spans="1:21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</row>
    <row r="74" spans="1:21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</row>
    <row r="75" spans="1:21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</row>
    <row r="76" spans="1:2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</row>
    <row r="77" spans="1:21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</row>
    <row r="78" spans="1:21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</row>
    <row r="79" spans="1:21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</row>
    <row r="80" spans="1:21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</row>
    <row r="81" spans="1:2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</row>
    <row r="82" spans="1:21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</row>
    <row r="83" spans="1:21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</row>
    <row r="84" spans="1:21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</row>
    <row r="85" spans="1:21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</row>
    <row r="86" spans="1:21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</row>
    <row r="87" spans="1:21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</row>
    <row r="88" spans="1:21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</row>
    <row r="89" spans="1:21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</row>
  </sheetData>
  <mergeCells count="69">
    <mergeCell ref="M58:N58"/>
    <mergeCell ref="O58:P58"/>
    <mergeCell ref="Q58:R58"/>
    <mergeCell ref="A30:A32"/>
    <mergeCell ref="B30:B32"/>
    <mergeCell ref="A36:A39"/>
    <mergeCell ref="B36:B39"/>
    <mergeCell ref="A40:A43"/>
    <mergeCell ref="B40:B43"/>
    <mergeCell ref="C47:T47"/>
    <mergeCell ref="B51:B53"/>
    <mergeCell ref="C20:T20"/>
    <mergeCell ref="O56:P56"/>
    <mergeCell ref="O57:P57"/>
    <mergeCell ref="Q56:R56"/>
    <mergeCell ref="Q57:R57"/>
    <mergeCell ref="M56:N56"/>
    <mergeCell ref="M57:N57"/>
    <mergeCell ref="A21:A23"/>
    <mergeCell ref="B21:B23"/>
    <mergeCell ref="A59:B60"/>
    <mergeCell ref="B54:B55"/>
    <mergeCell ref="A54:A55"/>
    <mergeCell ref="A56:A58"/>
    <mergeCell ref="B56:B58"/>
    <mergeCell ref="A44:A46"/>
    <mergeCell ref="B44:B46"/>
    <mergeCell ref="A48:A50"/>
    <mergeCell ref="B48:B50"/>
    <mergeCell ref="A51:A53"/>
    <mergeCell ref="B24:B26"/>
    <mergeCell ref="A24:A26"/>
    <mergeCell ref="A33:A35"/>
    <mergeCell ref="B33:B35"/>
    <mergeCell ref="A27:A29"/>
    <mergeCell ref="B27:B29"/>
    <mergeCell ref="N3:T3"/>
    <mergeCell ref="N4:T4"/>
    <mergeCell ref="N5:T5"/>
    <mergeCell ref="N6:T6"/>
    <mergeCell ref="S9:S13"/>
    <mergeCell ref="T9:T13"/>
    <mergeCell ref="Q12:Q13"/>
    <mergeCell ref="R12:R13"/>
    <mergeCell ref="P9:P13"/>
    <mergeCell ref="Q9:R11"/>
    <mergeCell ref="O12:O13"/>
    <mergeCell ref="N9:O11"/>
    <mergeCell ref="N12:N13"/>
    <mergeCell ref="B8:T8"/>
    <mergeCell ref="M9:M13"/>
    <mergeCell ref="I12:I13"/>
    <mergeCell ref="F12:F13"/>
    <mergeCell ref="G12:G13"/>
    <mergeCell ref="L12:L13"/>
    <mergeCell ref="D9:G11"/>
    <mergeCell ref="J12:J13"/>
    <mergeCell ref="K12:K13"/>
    <mergeCell ref="H9:H13"/>
    <mergeCell ref="I9:L11"/>
    <mergeCell ref="D12:D13"/>
    <mergeCell ref="E12:E13"/>
    <mergeCell ref="A18:A19"/>
    <mergeCell ref="A9:A13"/>
    <mergeCell ref="C9:C13"/>
    <mergeCell ref="B9:B13"/>
    <mergeCell ref="B18:B19"/>
    <mergeCell ref="A15:A17"/>
    <mergeCell ref="B15:B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Judita Kaveckienė</cp:lastModifiedBy>
  <cp:lastPrinted>2021-11-30T11:35:23Z</cp:lastPrinted>
  <dcterms:created xsi:type="dcterms:W3CDTF">2021-11-30T11:22:38Z</dcterms:created>
  <dcterms:modified xsi:type="dcterms:W3CDTF">2024-07-10T13:02:28Z</dcterms:modified>
</cp:coreProperties>
</file>